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230" activeTab="0"/>
  </bookViews>
  <sheets>
    <sheet name="議事録_フォーマット_H24" sheetId="1" r:id="rId1"/>
  </sheets>
  <definedNames>
    <definedName name="_xlnm.Print_Area" localSheetId="0">'議事録_フォーマット_H24'!$A$1:$N$43</definedName>
  </definedNames>
  <calcPr fullCalcOnLoad="1"/>
</workbook>
</file>

<file path=xl/sharedStrings.xml><?xml version="1.0" encoding="utf-8"?>
<sst xmlns="http://schemas.openxmlformats.org/spreadsheetml/2006/main" count="148" uniqueCount="82">
  <si>
    <t>黒木</t>
  </si>
  <si>
    <t>池渕</t>
  </si>
  <si>
    <t>棚橋</t>
  </si>
  <si>
    <t>藤原</t>
  </si>
  <si>
    <t>教育文化部会　定例会議事録</t>
  </si>
  <si>
    <t>会議名</t>
  </si>
  <si>
    <t>日時</t>
  </si>
  <si>
    <t>会場</t>
  </si>
  <si>
    <t>配布資料</t>
  </si>
  <si>
    <t>部会長</t>
  </si>
  <si>
    <t>永嶋</t>
  </si>
  <si>
    <t>副部会長</t>
  </si>
  <si>
    <t>５丁目</t>
  </si>
  <si>
    <t>８丁目</t>
  </si>
  <si>
    <t>日の里東小子育てサロン</t>
  </si>
  <si>
    <t>民生委員児童委員協議会</t>
  </si>
  <si>
    <t>日の里子育てサロン</t>
  </si>
  <si>
    <t>備考・懸念事項など</t>
  </si>
  <si>
    <t>:</t>
  </si>
  <si>
    <t>:</t>
  </si>
  <si>
    <t>:</t>
  </si>
  <si>
    <t>:</t>
  </si>
  <si>
    <t>１丁目</t>
  </si>
  <si>
    <t>２丁目</t>
  </si>
  <si>
    <t>３丁目</t>
  </si>
  <si>
    <t>４丁目</t>
  </si>
  <si>
    <t>６丁目</t>
  </si>
  <si>
    <t>７丁目</t>
  </si>
  <si>
    <t>９丁目</t>
  </si>
  <si>
    <t>AP１区</t>
  </si>
  <si>
    <t>AP２区</t>
  </si>
  <si>
    <t>AP３区</t>
  </si>
  <si>
    <t>山崎</t>
  </si>
  <si>
    <t>保育園幼稚園連絡会</t>
  </si>
  <si>
    <t>柳瀬</t>
  </si>
  <si>
    <t>日の里中学校PTA</t>
  </si>
  <si>
    <t>日の里東小学校PTA</t>
  </si>
  <si>
    <t>日の里西小学校PTA</t>
  </si>
  <si>
    <t>宗像警察署少年補導員</t>
  </si>
  <si>
    <t>青少年育成会</t>
  </si>
  <si>
    <t>牧</t>
  </si>
  <si>
    <t>青少年指導委員会</t>
  </si>
  <si>
    <t>水上</t>
  </si>
  <si>
    <t>おいでおいでサロン</t>
  </si>
  <si>
    <t>データ入力欄（メンバーに変更があった場合は、下のセルを編集してください）</t>
  </si>
  <si>
    <t>議題</t>
  </si>
  <si>
    <t>決定事項など</t>
  </si>
  <si>
    <r>
      <t xml:space="preserve">参加者
</t>
    </r>
    <r>
      <rPr>
        <sz val="6"/>
        <rFont val="ＭＳ ゴシック"/>
        <family val="3"/>
      </rPr>
      <t>※敬称略
※名簿順</t>
    </r>
  </si>
  <si>
    <t>本紙(１／◆)</t>
  </si>
  <si>
    <t>コミュニティ会長</t>
  </si>
  <si>
    <t>コミュニティ事務局長</t>
  </si>
  <si>
    <t>江頭</t>
  </si>
  <si>
    <t>花田</t>
  </si>
  <si>
    <t>改訂履歴</t>
  </si>
  <si>
    <t>本紙(２／◆)</t>
  </si>
  <si>
    <t>平成２４年度◆月度定例会</t>
  </si>
  <si>
    <t>一色</t>
  </si>
  <si>
    <t>城野</t>
  </si>
  <si>
    <t>衣笠</t>
  </si>
  <si>
    <t>宮川</t>
  </si>
  <si>
    <t>中村</t>
  </si>
  <si>
    <t>長谷川</t>
  </si>
  <si>
    <t>大庭(代)</t>
  </si>
  <si>
    <t>コミュニティ事務局</t>
  </si>
  <si>
    <t>宗像市子ども育成課</t>
  </si>
  <si>
    <t>堤田</t>
  </si>
  <si>
    <t>得田</t>
  </si>
  <si>
    <t>松永</t>
  </si>
  <si>
    <t>赤星</t>
  </si>
  <si>
    <t>小林</t>
  </si>
  <si>
    <t>田和</t>
  </si>
  <si>
    <t>緒方</t>
  </si>
  <si>
    <t>古賀</t>
  </si>
  <si>
    <t>山辺</t>
  </si>
  <si>
    <t>(2011/5/18) 新規作成
(2011/5/25) 参加者に、コミュニティ会長と事務局長を追加
　　　　　　市子ども課の名簿を修正
　　　　　　２ページ目のナンバリング誤記を修正
(2012/6/14) 人員リストを24年度実績に併せて修正</t>
  </si>
  <si>
    <t>平成２４年　◆月◆◆日(火)　１９：００～◆◆：◆◆</t>
  </si>
  <si>
    <t>溝田</t>
  </si>
  <si>
    <t>日の里コミュニティセンター１Ｆ　コミュニティルーム</t>
  </si>
  <si>
    <t>文化祭　事前会議　議事録</t>
  </si>
  <si>
    <t>藤井</t>
  </si>
  <si>
    <t>島田(記)</t>
  </si>
  <si>
    <t xml:space="preserve">(2011/5/18) 新規作成
(2011/5/25) 参加者に、コミュニティ会長と事務局長を追加
　　　　　　市子ども課の名簿を修正
　　　　　　２ページ目のナンバリング誤記を修正
(2012/11/15) 人員リストを24年度実績に併せて修正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</si>
</sst>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u val="single"/>
      <sz val="1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7" fillId="13" borderId="15" xfId="0" applyFont="1" applyFill="1" applyBorder="1" applyAlignment="1">
      <alignment vertical="center"/>
    </xf>
    <xf numFmtId="0" fontId="7" fillId="13" borderId="14" xfId="0" applyFont="1" applyFill="1" applyBorder="1" applyAlignment="1">
      <alignment vertical="center"/>
    </xf>
    <xf numFmtId="0" fontId="7" fillId="1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1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vertical="center"/>
    </xf>
    <xf numFmtId="0" fontId="7" fillId="13" borderId="24" xfId="0" applyFont="1" applyFill="1" applyBorder="1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top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top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top"/>
    </xf>
    <xf numFmtId="0" fontId="5" fillId="33" borderId="34" xfId="0" applyFont="1" applyFill="1" applyBorder="1" applyAlignment="1">
      <alignment horizontal="center" vertical="top"/>
    </xf>
    <xf numFmtId="0" fontId="5" fillId="33" borderId="35" xfId="0" applyFont="1" applyFill="1" applyBorder="1" applyAlignment="1">
      <alignment horizontal="center" vertical="top"/>
    </xf>
    <xf numFmtId="0" fontId="7" fillId="13" borderId="36" xfId="0" applyFont="1" applyFill="1" applyBorder="1" applyAlignment="1">
      <alignment vertical="center"/>
    </xf>
    <xf numFmtId="0" fontId="7" fillId="34" borderId="37" xfId="0" applyFont="1" applyFill="1" applyBorder="1" applyAlignment="1">
      <alignment vertical="center"/>
    </xf>
    <xf numFmtId="0" fontId="7" fillId="34" borderId="38" xfId="0" applyFont="1" applyFill="1" applyBorder="1" applyAlignment="1">
      <alignment vertical="center"/>
    </xf>
    <xf numFmtId="0" fontId="7" fillId="34" borderId="39" xfId="0" applyFont="1" applyFill="1" applyBorder="1" applyAlignment="1">
      <alignment vertical="center"/>
    </xf>
    <xf numFmtId="0" fontId="7" fillId="13" borderId="40" xfId="0" applyFont="1" applyFill="1" applyBorder="1" applyAlignment="1">
      <alignment vertical="center"/>
    </xf>
    <xf numFmtId="0" fontId="8" fillId="33" borderId="41" xfId="0" applyFont="1" applyFill="1" applyBorder="1" applyAlignment="1">
      <alignment vertical="center"/>
    </xf>
    <xf numFmtId="0" fontId="8" fillId="33" borderId="42" xfId="0" applyFont="1" applyFill="1" applyBorder="1" applyAlignment="1">
      <alignment vertical="center"/>
    </xf>
    <xf numFmtId="0" fontId="8" fillId="33" borderId="4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44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45" xfId="0" applyFont="1" applyFill="1" applyBorder="1" applyAlignment="1">
      <alignment vertical="center"/>
    </xf>
    <xf numFmtId="0" fontId="8" fillId="33" borderId="46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47" xfId="0" applyFont="1" applyFill="1" applyBorder="1" applyAlignment="1">
      <alignment vertical="center"/>
    </xf>
    <xf numFmtId="0" fontId="8" fillId="33" borderId="48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36" xfId="0" applyFont="1" applyFill="1" applyBorder="1" applyAlignment="1">
      <alignment vertical="center"/>
    </xf>
    <xf numFmtId="0" fontId="8" fillId="33" borderId="49" xfId="0" applyFont="1" applyFill="1" applyBorder="1" applyAlignment="1">
      <alignment vertical="center"/>
    </xf>
    <xf numFmtId="0" fontId="8" fillId="33" borderId="50" xfId="0" applyFont="1" applyFill="1" applyBorder="1" applyAlignment="1">
      <alignment vertical="center"/>
    </xf>
    <xf numFmtId="0" fontId="7" fillId="33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13" borderId="22" xfId="0" applyFont="1" applyFill="1" applyBorder="1" applyAlignment="1">
      <alignment vertical="center"/>
    </xf>
    <xf numFmtId="0" fontId="7" fillId="13" borderId="19" xfId="0" applyFont="1" applyFill="1" applyBorder="1" applyAlignment="1">
      <alignment vertical="center"/>
    </xf>
    <xf numFmtId="14" fontId="5" fillId="33" borderId="0" xfId="0" applyNumberFormat="1" applyFont="1" applyFill="1" applyAlignment="1">
      <alignment horizontal="left" vertical="top" wrapText="1"/>
    </xf>
    <xf numFmtId="0" fontId="5" fillId="33" borderId="54" xfId="0" applyFont="1" applyFill="1" applyBorder="1" applyAlignment="1">
      <alignment horizontal="left" vertical="top" wrapText="1"/>
    </xf>
    <xf numFmtId="0" fontId="5" fillId="33" borderId="55" xfId="0" applyFont="1" applyFill="1" applyBorder="1" applyAlignment="1">
      <alignment horizontal="left" vertical="top" wrapText="1"/>
    </xf>
    <xf numFmtId="0" fontId="5" fillId="33" borderId="56" xfId="0" applyFont="1" applyFill="1" applyBorder="1" applyAlignment="1">
      <alignment horizontal="left" vertical="top" wrapText="1"/>
    </xf>
    <xf numFmtId="0" fontId="5" fillId="33" borderId="57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58" xfId="0" applyFont="1" applyFill="1" applyBorder="1" applyAlignment="1">
      <alignment horizontal="left" vertical="top" wrapText="1"/>
    </xf>
    <xf numFmtId="0" fontId="5" fillId="33" borderId="59" xfId="0" applyFont="1" applyFill="1" applyBorder="1" applyAlignment="1">
      <alignment horizontal="center" vertical="top"/>
    </xf>
    <xf numFmtId="0" fontId="5" fillId="33" borderId="32" xfId="0" applyFont="1" applyFill="1" applyBorder="1" applyAlignment="1">
      <alignment horizontal="center" vertical="top"/>
    </xf>
    <xf numFmtId="0" fontId="5" fillId="33" borderId="60" xfId="0" applyFont="1" applyFill="1" applyBorder="1" applyAlignment="1">
      <alignment horizontal="left" vertical="top" wrapText="1"/>
    </xf>
    <xf numFmtId="0" fontId="5" fillId="33" borderId="61" xfId="0" applyFont="1" applyFill="1" applyBorder="1" applyAlignment="1">
      <alignment horizontal="left" vertical="top" wrapText="1"/>
    </xf>
    <xf numFmtId="0" fontId="5" fillId="33" borderId="62" xfId="0" applyFont="1" applyFill="1" applyBorder="1" applyAlignment="1">
      <alignment horizontal="left" vertical="top" wrapText="1"/>
    </xf>
    <xf numFmtId="0" fontId="5" fillId="33" borderId="63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0" fontId="5" fillId="33" borderId="57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58" xfId="0" applyFont="1" applyFill="1" applyBorder="1" applyAlignment="1">
      <alignment horizontal="left" vertical="center"/>
    </xf>
    <xf numFmtId="0" fontId="5" fillId="33" borderId="60" xfId="0" applyFont="1" applyFill="1" applyBorder="1" applyAlignment="1">
      <alignment horizontal="left" vertical="center"/>
    </xf>
    <xf numFmtId="0" fontId="5" fillId="33" borderId="49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65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left" vertical="top"/>
    </xf>
    <xf numFmtId="0" fontId="5" fillId="33" borderId="63" xfId="0" applyFont="1" applyFill="1" applyBorder="1" applyAlignment="1">
      <alignment horizontal="left" vertical="top"/>
    </xf>
    <xf numFmtId="0" fontId="5" fillId="33" borderId="64" xfId="0" applyFont="1" applyFill="1" applyBorder="1" applyAlignment="1">
      <alignment horizontal="left" vertical="top"/>
    </xf>
    <xf numFmtId="0" fontId="5" fillId="33" borderId="55" xfId="0" applyFont="1" applyFill="1" applyBorder="1" applyAlignment="1">
      <alignment horizontal="left" vertical="top"/>
    </xf>
    <xf numFmtId="0" fontId="5" fillId="33" borderId="56" xfId="0" applyFont="1" applyFill="1" applyBorder="1" applyAlignment="1">
      <alignment horizontal="left" vertical="top"/>
    </xf>
    <xf numFmtId="0" fontId="5" fillId="33" borderId="49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0" fontId="5" fillId="33" borderId="58" xfId="0" applyFont="1" applyFill="1" applyBorder="1" applyAlignment="1">
      <alignment horizontal="left" vertical="top"/>
    </xf>
    <xf numFmtId="0" fontId="5" fillId="33" borderId="60" xfId="0" applyFont="1" applyFill="1" applyBorder="1" applyAlignment="1">
      <alignment horizontal="left" vertical="top"/>
    </xf>
    <xf numFmtId="0" fontId="5" fillId="33" borderId="71" xfId="0" applyFont="1" applyFill="1" applyBorder="1" applyAlignment="1">
      <alignment horizontal="left" vertical="top"/>
    </xf>
    <xf numFmtId="0" fontId="5" fillId="33" borderId="72" xfId="0" applyFont="1" applyFill="1" applyBorder="1" applyAlignment="1">
      <alignment horizontal="left" vertical="center"/>
    </xf>
    <xf numFmtId="0" fontId="5" fillId="33" borderId="51" xfId="0" applyFont="1" applyFill="1" applyBorder="1" applyAlignment="1">
      <alignment horizontal="left" vertical="center"/>
    </xf>
    <xf numFmtId="0" fontId="5" fillId="33" borderId="73" xfId="0" applyFont="1" applyFill="1" applyBorder="1" applyAlignment="1">
      <alignment horizontal="left" vertical="center"/>
    </xf>
    <xf numFmtId="0" fontId="5" fillId="33" borderId="52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 vertical="top" wrapText="1"/>
    </xf>
    <xf numFmtId="0" fontId="5" fillId="33" borderId="7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left" vertical="center"/>
    </xf>
    <xf numFmtId="0" fontId="5" fillId="33" borderId="78" xfId="0" applyFont="1" applyFill="1" applyBorder="1" applyAlignment="1">
      <alignment horizontal="left" vertical="center"/>
    </xf>
    <xf numFmtId="0" fontId="5" fillId="33" borderId="79" xfId="0" applyFont="1" applyFill="1" applyBorder="1" applyAlignment="1">
      <alignment horizontal="left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left" vertical="center"/>
    </xf>
    <xf numFmtId="0" fontId="5" fillId="33" borderId="82" xfId="0" applyFont="1" applyFill="1" applyBorder="1" applyAlignment="1">
      <alignment horizontal="left" vertical="center"/>
    </xf>
    <xf numFmtId="0" fontId="5" fillId="33" borderId="83" xfId="0" applyFont="1" applyFill="1" applyBorder="1" applyAlignment="1">
      <alignment horizontal="left" vertical="center"/>
    </xf>
    <xf numFmtId="0" fontId="5" fillId="33" borderId="84" xfId="0" applyFont="1" applyFill="1" applyBorder="1" applyAlignment="1">
      <alignment horizontal="left" vertical="center"/>
    </xf>
    <xf numFmtId="0" fontId="5" fillId="33" borderId="85" xfId="0" applyFont="1" applyFill="1" applyBorder="1" applyAlignment="1">
      <alignment horizontal="left" vertical="center"/>
    </xf>
    <xf numFmtId="0" fontId="5" fillId="33" borderId="86" xfId="0" applyFont="1" applyFill="1" applyBorder="1" applyAlignment="1">
      <alignment horizontal="left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left" vertical="center" wrapText="1"/>
    </xf>
    <xf numFmtId="0" fontId="8" fillId="33" borderId="60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left" vertical="center" wrapText="1"/>
    </xf>
    <xf numFmtId="0" fontId="8" fillId="33" borderId="64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87" xfId="0" applyFont="1" applyFill="1" applyBorder="1" applyAlignment="1">
      <alignment horizontal="left" vertical="center"/>
    </xf>
    <xf numFmtId="0" fontId="5" fillId="33" borderId="88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89" xfId="0" applyFont="1" applyFill="1" applyBorder="1" applyAlignment="1">
      <alignment horizontal="left" vertical="center"/>
    </xf>
    <xf numFmtId="0" fontId="5" fillId="33" borderId="90" xfId="0" applyFont="1" applyFill="1" applyBorder="1" applyAlignment="1">
      <alignment horizontal="left" vertical="center"/>
    </xf>
    <xf numFmtId="0" fontId="5" fillId="33" borderId="91" xfId="0" applyFont="1" applyFill="1" applyBorder="1" applyAlignment="1">
      <alignment horizontal="left" vertical="center"/>
    </xf>
    <xf numFmtId="0" fontId="5" fillId="33" borderId="92" xfId="0" applyFont="1" applyFill="1" applyBorder="1" applyAlignment="1">
      <alignment horizontal="left" vertical="center"/>
    </xf>
    <xf numFmtId="0" fontId="5" fillId="33" borderId="93" xfId="0" applyFont="1" applyFill="1" applyBorder="1" applyAlignment="1">
      <alignment horizontal="left" vertical="center"/>
    </xf>
    <xf numFmtId="0" fontId="5" fillId="33" borderId="94" xfId="0" applyFont="1" applyFill="1" applyBorder="1" applyAlignment="1">
      <alignment horizontal="left" vertical="center"/>
    </xf>
    <xf numFmtId="0" fontId="5" fillId="33" borderId="95" xfId="0" applyFont="1" applyFill="1" applyBorder="1" applyAlignment="1">
      <alignment horizontal="left" vertical="center"/>
    </xf>
    <xf numFmtId="0" fontId="5" fillId="33" borderId="96" xfId="0" applyFont="1" applyFill="1" applyBorder="1" applyAlignment="1">
      <alignment horizontal="left" vertical="center"/>
    </xf>
    <xf numFmtId="0" fontId="4" fillId="33" borderId="97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9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view="pageBreakPreview" zoomScaleNormal="115" zoomScaleSheetLayoutView="100" zoomScalePageLayoutView="0" workbookViewId="0" topLeftCell="A1">
      <selection activeCell="C7" sqref="C7:N7"/>
    </sheetView>
  </sheetViews>
  <sheetFormatPr defaultColWidth="9.00390625" defaultRowHeight="13.5"/>
  <cols>
    <col min="1" max="1" width="4.875" style="3" customWidth="1"/>
    <col min="2" max="2" width="8.125" style="4" customWidth="1"/>
    <col min="3" max="3" width="11.375" style="4" customWidth="1"/>
    <col min="4" max="4" width="1.75390625" style="3" bestFit="1" customWidth="1"/>
    <col min="5" max="5" width="6.375" style="4" customWidth="1"/>
    <col min="6" max="6" width="11.375" style="4" customWidth="1"/>
    <col min="7" max="7" width="1.75390625" style="3" bestFit="1" customWidth="1"/>
    <col min="8" max="8" width="6.375" style="4" customWidth="1"/>
    <col min="9" max="9" width="11.375" style="4" customWidth="1"/>
    <col min="10" max="10" width="1.75390625" style="3" bestFit="1" customWidth="1"/>
    <col min="11" max="11" width="6.375" style="4" customWidth="1"/>
    <col min="12" max="12" width="11.375" style="4" customWidth="1"/>
    <col min="13" max="13" width="1.75390625" style="3" bestFit="1" customWidth="1"/>
    <col min="14" max="14" width="6.375" style="4" customWidth="1"/>
    <col min="15" max="15" width="9.00390625" style="4" customWidth="1"/>
    <col min="16" max="16" width="10.50390625" style="5" bestFit="1" customWidth="1"/>
    <col min="17" max="17" width="7.50390625" style="5" bestFit="1" customWidth="1"/>
    <col min="18" max="18" width="6.375" style="5" bestFit="1" customWidth="1"/>
    <col min="19" max="19" width="7.50390625" style="4" bestFit="1" customWidth="1"/>
    <col min="20" max="20" width="17.375" style="4" bestFit="1" customWidth="1"/>
    <col min="21" max="21" width="4.25390625" style="4" bestFit="1" customWidth="1"/>
    <col min="22" max="22" width="17.375" style="4" bestFit="1" customWidth="1"/>
    <col min="23" max="23" width="8.00390625" style="4" bestFit="1" customWidth="1"/>
    <col min="24" max="16384" width="9.00390625" style="4" customWidth="1"/>
  </cols>
  <sheetData>
    <row r="1" spans="1:14" s="2" customFormat="1" ht="13.5" customHeight="1">
      <c r="A1" s="1"/>
      <c r="D1" s="1"/>
      <c r="G1" s="1"/>
      <c r="J1" s="1"/>
      <c r="L1" s="140" t="s">
        <v>48</v>
      </c>
      <c r="M1" s="140"/>
      <c r="N1" s="140"/>
    </row>
    <row r="2" spans="2:14" ht="18.75">
      <c r="B2" s="93" t="s">
        <v>78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3.75" customHeight="1" thickBot="1"/>
    <row r="4" spans="1:14" ht="18.75" customHeight="1">
      <c r="A4" s="123" t="s">
        <v>5</v>
      </c>
      <c r="B4" s="124"/>
      <c r="C4" s="141" t="s">
        <v>55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3"/>
    </row>
    <row r="5" spans="1:14" ht="18.75" customHeight="1">
      <c r="A5" s="125" t="s">
        <v>6</v>
      </c>
      <c r="B5" s="126"/>
      <c r="C5" s="144" t="s">
        <v>75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</row>
    <row r="6" spans="1:14" ht="18.75" customHeight="1">
      <c r="A6" s="133" t="s">
        <v>7</v>
      </c>
      <c r="B6" s="134"/>
      <c r="C6" s="147" t="s">
        <v>77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</row>
    <row r="7" spans="1:14" ht="18.75" customHeight="1">
      <c r="A7" s="157" t="s">
        <v>8</v>
      </c>
      <c r="B7" s="158"/>
      <c r="C7" s="119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1:14" ht="18.75" customHeight="1">
      <c r="A8" s="125"/>
      <c r="B8" s="126"/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9"/>
    </row>
    <row r="9" spans="1:14" ht="18.75" customHeight="1">
      <c r="A9" s="125"/>
      <c r="B9" s="126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2"/>
    </row>
    <row r="10" spans="1:20" ht="18.75" customHeight="1" thickBot="1">
      <c r="A10" s="159"/>
      <c r="B10" s="160"/>
      <c r="C10" s="150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  <c r="P10" s="5" t="s">
        <v>44</v>
      </c>
      <c r="S10" s="5"/>
      <c r="T10" s="5"/>
    </row>
    <row r="11" ht="3.75" customHeight="1" thickBot="1"/>
    <row r="12" spans="1:23" s="11" customFormat="1" ht="10.5" customHeight="1">
      <c r="A12" s="153" t="s">
        <v>47</v>
      </c>
      <c r="B12" s="154"/>
      <c r="C12" s="48" t="str">
        <f>P12</f>
        <v>部会長</v>
      </c>
      <c r="D12" s="6" t="s">
        <v>19</v>
      </c>
      <c r="E12" s="7" t="s">
        <v>56</v>
      </c>
      <c r="F12" s="53" t="str">
        <f>R12</f>
        <v>５丁目</v>
      </c>
      <c r="G12" s="6" t="s">
        <v>18</v>
      </c>
      <c r="H12" s="8" t="s">
        <v>80</v>
      </c>
      <c r="I12" s="56" t="str">
        <f>T12</f>
        <v>民生委員児童委員協議会</v>
      </c>
      <c r="J12" s="6" t="s">
        <v>18</v>
      </c>
      <c r="K12" s="9" t="s">
        <v>3</v>
      </c>
      <c r="L12" s="59" t="str">
        <f>V12</f>
        <v>日の里東小子育てサロン</v>
      </c>
      <c r="M12" s="6" t="s">
        <v>18</v>
      </c>
      <c r="N12" s="10" t="s">
        <v>0</v>
      </c>
      <c r="P12" s="28" t="s">
        <v>9</v>
      </c>
      <c r="Q12" s="47" t="s">
        <v>56</v>
      </c>
      <c r="R12" s="68" t="s">
        <v>12</v>
      </c>
      <c r="S12" s="47" t="s">
        <v>80</v>
      </c>
      <c r="T12" s="28" t="s">
        <v>15</v>
      </c>
      <c r="U12" s="47" t="s">
        <v>3</v>
      </c>
      <c r="V12" s="28" t="s">
        <v>14</v>
      </c>
      <c r="W12" s="47" t="s">
        <v>0</v>
      </c>
    </row>
    <row r="13" spans="1:23" s="11" customFormat="1" ht="10.5" customHeight="1">
      <c r="A13" s="155"/>
      <c r="B13" s="156"/>
      <c r="C13" s="49" t="str">
        <f aca="true" t="shared" si="0" ref="C13:C19">P13</f>
        <v>副部会長</v>
      </c>
      <c r="D13" s="12" t="s">
        <v>20</v>
      </c>
      <c r="E13" s="13" t="s">
        <v>57</v>
      </c>
      <c r="F13" s="54" t="str">
        <f aca="true" t="shared" si="1" ref="F13:F19">R13</f>
        <v>６丁目</v>
      </c>
      <c r="G13" s="12" t="s">
        <v>18</v>
      </c>
      <c r="H13" s="15" t="s">
        <v>65</v>
      </c>
      <c r="I13" s="57" t="str">
        <f aca="true" t="shared" si="2" ref="I13:I19">T13</f>
        <v>青少年指導委員会</v>
      </c>
      <c r="J13" s="12" t="s">
        <v>18</v>
      </c>
      <c r="K13" s="16" t="s">
        <v>34</v>
      </c>
      <c r="L13" s="55" t="str">
        <f aca="true" t="shared" si="3" ref="L13:L18">V13</f>
        <v>宗像警察署少年補導員</v>
      </c>
      <c r="M13" s="12" t="s">
        <v>18</v>
      </c>
      <c r="N13" s="17" t="s">
        <v>40</v>
      </c>
      <c r="P13" s="20" t="s">
        <v>11</v>
      </c>
      <c r="Q13" s="18" t="s">
        <v>57</v>
      </c>
      <c r="R13" s="19" t="s">
        <v>26</v>
      </c>
      <c r="S13" s="18" t="s">
        <v>65</v>
      </c>
      <c r="T13" s="20" t="s">
        <v>41</v>
      </c>
      <c r="U13" s="18" t="s">
        <v>34</v>
      </c>
      <c r="V13" s="20" t="s">
        <v>38</v>
      </c>
      <c r="W13" s="18" t="s">
        <v>40</v>
      </c>
    </row>
    <row r="14" spans="1:23" s="11" customFormat="1" ht="10.5" customHeight="1">
      <c r="A14" s="155"/>
      <c r="B14" s="156"/>
      <c r="C14" s="49" t="str">
        <f t="shared" si="0"/>
        <v>副部会長</v>
      </c>
      <c r="D14" s="12" t="s">
        <v>20</v>
      </c>
      <c r="E14" s="13" t="s">
        <v>79</v>
      </c>
      <c r="F14" s="54" t="str">
        <f t="shared" si="1"/>
        <v>７丁目</v>
      </c>
      <c r="G14" s="12" t="s">
        <v>18</v>
      </c>
      <c r="H14" s="15" t="s">
        <v>66</v>
      </c>
      <c r="I14" s="57" t="str">
        <f t="shared" si="2"/>
        <v>日の里中学校PTA</v>
      </c>
      <c r="J14" s="12" t="s">
        <v>18</v>
      </c>
      <c r="K14" s="16" t="s">
        <v>58</v>
      </c>
      <c r="L14" s="63" t="str">
        <f t="shared" si="3"/>
        <v>青少年育成会</v>
      </c>
      <c r="M14" s="64" t="s">
        <v>18</v>
      </c>
      <c r="N14" s="65" t="s">
        <v>72</v>
      </c>
      <c r="P14" s="20" t="s">
        <v>11</v>
      </c>
      <c r="Q14" s="18" t="s">
        <v>79</v>
      </c>
      <c r="R14" s="19" t="s">
        <v>27</v>
      </c>
      <c r="S14" s="18" t="s">
        <v>66</v>
      </c>
      <c r="T14" s="20" t="s">
        <v>35</v>
      </c>
      <c r="U14" s="18" t="s">
        <v>58</v>
      </c>
      <c r="V14" s="20" t="s">
        <v>39</v>
      </c>
      <c r="W14" s="18" t="s">
        <v>72</v>
      </c>
    </row>
    <row r="15" spans="1:23" s="11" customFormat="1" ht="10.5" customHeight="1">
      <c r="A15" s="155"/>
      <c r="B15" s="156"/>
      <c r="C15" s="50" t="str">
        <f t="shared" si="0"/>
        <v>副部会長</v>
      </c>
      <c r="D15" s="21" t="s">
        <v>21</v>
      </c>
      <c r="E15" s="22" t="s">
        <v>10</v>
      </c>
      <c r="F15" s="54" t="str">
        <f t="shared" si="1"/>
        <v>８丁目</v>
      </c>
      <c r="G15" s="12" t="s">
        <v>18</v>
      </c>
      <c r="H15" s="15" t="s">
        <v>67</v>
      </c>
      <c r="I15" s="57" t="str">
        <f t="shared" si="2"/>
        <v>日の里東小学校PTA</v>
      </c>
      <c r="J15" s="12" t="s">
        <v>18</v>
      </c>
      <c r="K15" s="16" t="s">
        <v>42</v>
      </c>
      <c r="L15" s="60" t="str">
        <f t="shared" si="3"/>
        <v>コミュニティ会長</v>
      </c>
      <c r="M15" s="26" t="s">
        <v>18</v>
      </c>
      <c r="N15" s="27" t="s">
        <v>52</v>
      </c>
      <c r="P15" s="20" t="s">
        <v>11</v>
      </c>
      <c r="Q15" s="18" t="s">
        <v>10</v>
      </c>
      <c r="R15" s="19" t="s">
        <v>13</v>
      </c>
      <c r="S15" s="18" t="s">
        <v>67</v>
      </c>
      <c r="T15" s="20" t="s">
        <v>36</v>
      </c>
      <c r="U15" s="18" t="s">
        <v>42</v>
      </c>
      <c r="V15" s="20" t="s">
        <v>49</v>
      </c>
      <c r="W15" s="18" t="s">
        <v>52</v>
      </c>
    </row>
    <row r="16" spans="1:23" s="11" customFormat="1" ht="10.5">
      <c r="A16" s="135" t="str">
        <f>"町内会　："&amp;COUNTA(E16:E19,H12:H19)&amp;"/"&amp;COUNTA(Q16:Q19,S12:S19)&amp;"人"</f>
        <v>町内会　：12/12人</v>
      </c>
      <c r="B16" s="136"/>
      <c r="C16" s="51" t="str">
        <f t="shared" si="0"/>
        <v>１丁目</v>
      </c>
      <c r="D16" s="24" t="s">
        <v>21</v>
      </c>
      <c r="E16" s="67" t="s">
        <v>59</v>
      </c>
      <c r="F16" s="54" t="str">
        <f t="shared" si="1"/>
        <v>９丁目</v>
      </c>
      <c r="G16" s="12" t="s">
        <v>18</v>
      </c>
      <c r="H16" s="15" t="s">
        <v>68</v>
      </c>
      <c r="I16" s="57" t="str">
        <f t="shared" si="2"/>
        <v>日の里西小学校PTA</v>
      </c>
      <c r="J16" s="12" t="s">
        <v>18</v>
      </c>
      <c r="K16" s="25" t="s">
        <v>76</v>
      </c>
      <c r="L16" s="57" t="str">
        <f t="shared" si="3"/>
        <v>コミュニティ事務局長</v>
      </c>
      <c r="M16" s="12" t="s">
        <v>18</v>
      </c>
      <c r="N16" s="17" t="s">
        <v>51</v>
      </c>
      <c r="P16" s="20" t="s">
        <v>22</v>
      </c>
      <c r="Q16" s="18" t="s">
        <v>59</v>
      </c>
      <c r="R16" s="19" t="s">
        <v>28</v>
      </c>
      <c r="S16" s="18" t="s">
        <v>68</v>
      </c>
      <c r="T16" s="20" t="s">
        <v>37</v>
      </c>
      <c r="U16" s="18" t="s">
        <v>76</v>
      </c>
      <c r="V16" s="20" t="s">
        <v>50</v>
      </c>
      <c r="W16" s="18" t="s">
        <v>51</v>
      </c>
    </row>
    <row r="17" spans="1:23" s="11" customFormat="1" ht="10.5">
      <c r="A17" s="135" t="str">
        <f>"各種団体："&amp;COUNTA(K12:K19,N12:N14)&amp;"/"&amp;COUNTA(U12:U19,W12:W14)&amp;"人"</f>
        <v>各種団体：11/11人</v>
      </c>
      <c r="B17" s="136"/>
      <c r="C17" s="49" t="str">
        <f t="shared" si="0"/>
        <v>２丁目</v>
      </c>
      <c r="D17" s="12" t="s">
        <v>21</v>
      </c>
      <c r="E17" s="25" t="s">
        <v>60</v>
      </c>
      <c r="F17" s="54" t="str">
        <f t="shared" si="1"/>
        <v>AP１区</v>
      </c>
      <c r="G17" s="12" t="s">
        <v>18</v>
      </c>
      <c r="H17" s="15" t="s">
        <v>69</v>
      </c>
      <c r="I17" s="57" t="str">
        <f t="shared" si="2"/>
        <v>保育園幼稚園連絡会</v>
      </c>
      <c r="J17" s="12" t="s">
        <v>18</v>
      </c>
      <c r="K17" s="14" t="s">
        <v>71</v>
      </c>
      <c r="L17" s="61" t="str">
        <f t="shared" si="3"/>
        <v>コミュニティ事務局</v>
      </c>
      <c r="M17" s="21" t="s">
        <v>18</v>
      </c>
      <c r="N17" s="46" t="s">
        <v>73</v>
      </c>
      <c r="P17" s="20" t="s">
        <v>23</v>
      </c>
      <c r="Q17" s="18" t="s">
        <v>60</v>
      </c>
      <c r="R17" s="19" t="s">
        <v>29</v>
      </c>
      <c r="S17" s="18" t="s">
        <v>69</v>
      </c>
      <c r="T17" s="20" t="s">
        <v>33</v>
      </c>
      <c r="U17" s="18" t="s">
        <v>71</v>
      </c>
      <c r="V17" s="20" t="s">
        <v>63</v>
      </c>
      <c r="W17" s="18" t="s">
        <v>73</v>
      </c>
    </row>
    <row r="18" spans="1:23" s="11" customFormat="1" ht="10.5" customHeight="1">
      <c r="A18" s="135" t="str">
        <f>"ｺﾐｭﾆﾃｨ  ："&amp;COUNTA(E12:E15,N15:N17)&amp;"/"&amp;COUNTA(Q12:Q15,W15:W17)&amp;"人"</f>
        <v>ｺﾐｭﾆﾃｨ  ：7/7人</v>
      </c>
      <c r="B18" s="136"/>
      <c r="C18" s="49" t="str">
        <f t="shared" si="0"/>
        <v>３丁目</v>
      </c>
      <c r="D18" s="12" t="s">
        <v>21</v>
      </c>
      <c r="E18" s="25" t="s">
        <v>61</v>
      </c>
      <c r="F18" s="54" t="str">
        <f t="shared" si="1"/>
        <v>AP２区</v>
      </c>
      <c r="G18" s="12" t="s">
        <v>18</v>
      </c>
      <c r="H18" s="15" t="s">
        <v>70</v>
      </c>
      <c r="I18" s="57" t="str">
        <f t="shared" si="2"/>
        <v>日の里子育てサロン</v>
      </c>
      <c r="J18" s="12" t="s">
        <v>18</v>
      </c>
      <c r="K18" s="14" t="s">
        <v>2</v>
      </c>
      <c r="L18" s="62" t="str">
        <f t="shared" si="3"/>
        <v>宗像市子ども育成課</v>
      </c>
      <c r="M18" s="24" t="s">
        <v>18</v>
      </c>
      <c r="N18" s="45" t="s">
        <v>69</v>
      </c>
      <c r="P18" s="20" t="s">
        <v>24</v>
      </c>
      <c r="Q18" s="18" t="s">
        <v>61</v>
      </c>
      <c r="R18" s="19" t="s">
        <v>30</v>
      </c>
      <c r="S18" s="18" t="s">
        <v>70</v>
      </c>
      <c r="T18" s="20" t="s">
        <v>16</v>
      </c>
      <c r="U18" s="18" t="s">
        <v>2</v>
      </c>
      <c r="V18" s="20" t="s">
        <v>64</v>
      </c>
      <c r="W18" s="18" t="s">
        <v>69</v>
      </c>
    </row>
    <row r="19" spans="1:23" s="11" customFormat="1" ht="11.25" thickBot="1">
      <c r="A19" s="137" t="str">
        <f>"市役所　："&amp;COUNTA(N18)&amp;"人"</f>
        <v>市役所　：1人</v>
      </c>
      <c r="B19" s="138"/>
      <c r="C19" s="52" t="str">
        <f t="shared" si="0"/>
        <v>４丁目</v>
      </c>
      <c r="D19" s="29" t="s">
        <v>21</v>
      </c>
      <c r="E19" s="30" t="s">
        <v>62</v>
      </c>
      <c r="F19" s="66" t="str">
        <f t="shared" si="1"/>
        <v>AP３区</v>
      </c>
      <c r="G19" s="29" t="s">
        <v>18</v>
      </c>
      <c r="H19" s="31" t="s">
        <v>32</v>
      </c>
      <c r="I19" s="58" t="str">
        <f t="shared" si="2"/>
        <v>おいでおいでサロン</v>
      </c>
      <c r="J19" s="29" t="s">
        <v>18</v>
      </c>
      <c r="K19" s="31" t="s">
        <v>1</v>
      </c>
      <c r="L19" s="58">
        <f>IF(V19="","",V19)</f>
      </c>
      <c r="M19" s="29" t="s">
        <v>18</v>
      </c>
      <c r="N19" s="44"/>
      <c r="P19" s="43" t="s">
        <v>25</v>
      </c>
      <c r="Q19" s="23" t="s">
        <v>62</v>
      </c>
      <c r="R19" s="69" t="s">
        <v>31</v>
      </c>
      <c r="S19" s="23" t="s">
        <v>32</v>
      </c>
      <c r="T19" s="43" t="s">
        <v>43</v>
      </c>
      <c r="U19" s="23" t="s">
        <v>1</v>
      </c>
      <c r="V19" s="43"/>
      <c r="W19" s="23"/>
    </row>
    <row r="20" ht="3.75" customHeight="1" thickBot="1"/>
    <row r="21" spans="1:14" s="11" customFormat="1" ht="13.5">
      <c r="A21" s="32"/>
      <c r="B21" s="94" t="s">
        <v>45</v>
      </c>
      <c r="C21" s="94"/>
      <c r="D21" s="94"/>
      <c r="E21" s="95"/>
      <c r="F21" s="96" t="s">
        <v>46</v>
      </c>
      <c r="G21" s="94"/>
      <c r="H21" s="94"/>
      <c r="I21" s="94"/>
      <c r="J21" s="94"/>
      <c r="K21" s="95"/>
      <c r="L21" s="97" t="s">
        <v>17</v>
      </c>
      <c r="M21" s="97"/>
      <c r="N21" s="98"/>
    </row>
    <row r="22" spans="1:14" ht="3.75" customHeight="1">
      <c r="A22" s="33"/>
      <c r="B22" s="116"/>
      <c r="C22" s="117"/>
      <c r="D22" s="117"/>
      <c r="E22" s="122"/>
      <c r="F22" s="116"/>
      <c r="G22" s="117"/>
      <c r="H22" s="117"/>
      <c r="I22" s="117"/>
      <c r="J22" s="117"/>
      <c r="K22" s="122"/>
      <c r="L22" s="116"/>
      <c r="M22" s="117"/>
      <c r="N22" s="118"/>
    </row>
    <row r="23" spans="1:16" s="11" customFormat="1" ht="17.25" customHeight="1">
      <c r="A23" s="34">
        <v>1</v>
      </c>
      <c r="B23" s="104"/>
      <c r="C23" s="105"/>
      <c r="D23" s="105"/>
      <c r="E23" s="106"/>
      <c r="F23" s="104"/>
      <c r="G23" s="105"/>
      <c r="H23" s="105"/>
      <c r="I23" s="105"/>
      <c r="J23" s="105"/>
      <c r="K23" s="106"/>
      <c r="L23" s="104"/>
      <c r="M23" s="105"/>
      <c r="N23" s="115"/>
      <c r="P23" s="4" t="s">
        <v>53</v>
      </c>
    </row>
    <row r="24" spans="1:14" ht="3.75" customHeight="1">
      <c r="A24" s="35"/>
      <c r="B24" s="111"/>
      <c r="C24" s="112"/>
      <c r="D24" s="112"/>
      <c r="E24" s="113"/>
      <c r="F24" s="111"/>
      <c r="G24" s="112"/>
      <c r="H24" s="112"/>
      <c r="I24" s="112"/>
      <c r="J24" s="112"/>
      <c r="K24" s="113"/>
      <c r="L24" s="112"/>
      <c r="M24" s="112"/>
      <c r="N24" s="114"/>
    </row>
    <row r="25" spans="1:23" s="11" customFormat="1" ht="111.75" customHeight="1">
      <c r="A25" s="34">
        <v>2</v>
      </c>
      <c r="B25" s="104"/>
      <c r="C25" s="105"/>
      <c r="D25" s="105"/>
      <c r="E25" s="106"/>
      <c r="F25" s="104"/>
      <c r="G25" s="105"/>
      <c r="H25" s="105"/>
      <c r="I25" s="105"/>
      <c r="J25" s="105"/>
      <c r="K25" s="106"/>
      <c r="L25" s="104"/>
      <c r="M25" s="105"/>
      <c r="N25" s="115"/>
      <c r="P25" s="70" t="s">
        <v>81</v>
      </c>
      <c r="Q25" s="70"/>
      <c r="R25" s="70"/>
      <c r="S25" s="70"/>
      <c r="T25" s="70"/>
      <c r="U25" s="70"/>
      <c r="V25" s="70"/>
      <c r="W25" s="70"/>
    </row>
    <row r="26" spans="1:14" ht="3.75" customHeight="1">
      <c r="A26" s="36"/>
      <c r="B26" s="111"/>
      <c r="C26" s="112"/>
      <c r="D26" s="112"/>
      <c r="E26" s="113"/>
      <c r="F26" s="111"/>
      <c r="G26" s="112"/>
      <c r="H26" s="112"/>
      <c r="I26" s="112"/>
      <c r="J26" s="112"/>
      <c r="K26" s="113"/>
      <c r="L26" s="111"/>
      <c r="M26" s="112"/>
      <c r="N26" s="114"/>
    </row>
    <row r="27" spans="1:14" s="11" customFormat="1" ht="30" customHeight="1">
      <c r="A27" s="37">
        <v>3</v>
      </c>
      <c r="B27" s="74"/>
      <c r="C27" s="75"/>
      <c r="D27" s="75"/>
      <c r="E27" s="76"/>
      <c r="F27" s="74"/>
      <c r="G27" s="75"/>
      <c r="H27" s="75"/>
      <c r="I27" s="75"/>
      <c r="J27" s="75"/>
      <c r="K27" s="76"/>
      <c r="L27" s="74"/>
      <c r="M27" s="75"/>
      <c r="N27" s="79"/>
    </row>
    <row r="28" spans="1:14" s="11" customFormat="1" ht="191.25" customHeight="1">
      <c r="A28" s="37"/>
      <c r="B28" s="74"/>
      <c r="C28" s="75"/>
      <c r="D28" s="75"/>
      <c r="E28" s="76"/>
      <c r="F28" s="74"/>
      <c r="G28" s="75"/>
      <c r="H28" s="75"/>
      <c r="I28" s="75"/>
      <c r="J28" s="75"/>
      <c r="K28" s="76"/>
      <c r="L28" s="74"/>
      <c r="M28" s="75"/>
      <c r="N28" s="79"/>
    </row>
    <row r="29" spans="1:14" ht="31.5" customHeight="1">
      <c r="A29" s="38"/>
      <c r="B29" s="74"/>
      <c r="C29" s="75"/>
      <c r="D29" s="75"/>
      <c r="E29" s="76"/>
      <c r="F29" s="74"/>
      <c r="G29" s="107"/>
      <c r="H29" s="107"/>
      <c r="I29" s="107"/>
      <c r="J29" s="107"/>
      <c r="K29" s="108"/>
      <c r="L29" s="74"/>
      <c r="M29" s="107"/>
      <c r="N29" s="109"/>
    </row>
    <row r="30" spans="1:14" ht="153" customHeight="1" thickBot="1">
      <c r="A30" s="39"/>
      <c r="B30" s="80"/>
      <c r="C30" s="81"/>
      <c r="D30" s="81"/>
      <c r="E30" s="82"/>
      <c r="F30" s="80"/>
      <c r="G30" s="99"/>
      <c r="H30" s="99"/>
      <c r="I30" s="99"/>
      <c r="J30" s="99"/>
      <c r="K30" s="100"/>
      <c r="L30" s="80"/>
      <c r="M30" s="99"/>
      <c r="N30" s="101"/>
    </row>
    <row r="31" spans="1:14" s="2" customFormat="1" ht="13.5" customHeight="1">
      <c r="A31" s="1"/>
      <c r="D31" s="1"/>
      <c r="F31" s="92"/>
      <c r="G31" s="92"/>
      <c r="H31" s="92"/>
      <c r="I31" s="92"/>
      <c r="J31" s="92"/>
      <c r="K31" s="92"/>
      <c r="L31" s="139" t="s">
        <v>54</v>
      </c>
      <c r="M31" s="139"/>
      <c r="N31" s="139"/>
    </row>
    <row r="32" spans="2:14" ht="18.75">
      <c r="B32" s="93" t="s">
        <v>4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</row>
    <row r="33" ht="3.75" customHeight="1" thickBot="1"/>
    <row r="34" spans="1:14" s="11" customFormat="1" ht="14.25" thickBot="1">
      <c r="A34" s="32"/>
      <c r="B34" s="94" t="s">
        <v>45</v>
      </c>
      <c r="C34" s="94"/>
      <c r="D34" s="94"/>
      <c r="E34" s="95"/>
      <c r="F34" s="96" t="s">
        <v>46</v>
      </c>
      <c r="G34" s="94"/>
      <c r="H34" s="94"/>
      <c r="I34" s="94"/>
      <c r="J34" s="94"/>
      <c r="K34" s="95"/>
      <c r="L34" s="97" t="s">
        <v>17</v>
      </c>
      <c r="M34" s="97"/>
      <c r="N34" s="98"/>
    </row>
    <row r="35" spans="1:14" ht="96.75" customHeight="1">
      <c r="A35" s="77"/>
      <c r="B35" s="71"/>
      <c r="C35" s="72"/>
      <c r="D35" s="72"/>
      <c r="E35" s="73"/>
      <c r="F35" s="71"/>
      <c r="G35" s="102"/>
      <c r="H35" s="102"/>
      <c r="I35" s="102"/>
      <c r="J35" s="102"/>
      <c r="K35" s="103"/>
      <c r="L35" s="71"/>
      <c r="M35" s="102"/>
      <c r="N35" s="110"/>
    </row>
    <row r="36" spans="1:14" ht="115.5" customHeight="1">
      <c r="A36" s="78"/>
      <c r="B36" s="74"/>
      <c r="C36" s="75"/>
      <c r="D36" s="75"/>
      <c r="E36" s="76"/>
      <c r="F36" s="74"/>
      <c r="G36" s="107"/>
      <c r="H36" s="107"/>
      <c r="I36" s="107"/>
      <c r="J36" s="107"/>
      <c r="K36" s="108"/>
      <c r="L36" s="74"/>
      <c r="M36" s="107"/>
      <c r="N36" s="109"/>
    </row>
    <row r="37" spans="1:25" s="11" customFormat="1" ht="131.25" customHeight="1">
      <c r="A37" s="78"/>
      <c r="B37" s="74"/>
      <c r="C37" s="75"/>
      <c r="D37" s="75"/>
      <c r="E37" s="76"/>
      <c r="F37" s="74"/>
      <c r="G37" s="75"/>
      <c r="H37" s="75"/>
      <c r="I37" s="75"/>
      <c r="J37" s="75"/>
      <c r="K37" s="76"/>
      <c r="L37" s="74"/>
      <c r="M37" s="75"/>
      <c r="N37" s="79"/>
      <c r="O37" s="4"/>
      <c r="P37" s="5"/>
      <c r="Q37" s="5"/>
      <c r="R37" s="5"/>
      <c r="S37" s="4"/>
      <c r="T37" s="4"/>
      <c r="U37" s="4"/>
      <c r="V37" s="4"/>
      <c r="W37" s="4"/>
      <c r="X37" s="4"/>
      <c r="Y37" s="4"/>
    </row>
    <row r="38" spans="1:14" ht="69.75" customHeight="1">
      <c r="A38" s="78"/>
      <c r="B38" s="74"/>
      <c r="C38" s="75"/>
      <c r="D38" s="75"/>
      <c r="E38" s="76"/>
      <c r="F38" s="74"/>
      <c r="G38" s="75"/>
      <c r="H38" s="75"/>
      <c r="I38" s="75"/>
      <c r="J38" s="75"/>
      <c r="K38" s="76"/>
      <c r="L38" s="74"/>
      <c r="M38" s="75"/>
      <c r="N38" s="79"/>
    </row>
    <row r="39" spans="1:14" ht="127.5" customHeight="1">
      <c r="A39" s="78"/>
      <c r="B39" s="74"/>
      <c r="C39" s="75"/>
      <c r="D39" s="75"/>
      <c r="E39" s="76"/>
      <c r="F39" s="74"/>
      <c r="G39" s="75"/>
      <c r="H39" s="75"/>
      <c r="I39" s="75"/>
      <c r="J39" s="75"/>
      <c r="K39" s="76"/>
      <c r="L39" s="74"/>
      <c r="M39" s="75"/>
      <c r="N39" s="79"/>
    </row>
    <row r="40" spans="1:14" ht="3.75" customHeight="1">
      <c r="A40" s="36"/>
      <c r="B40" s="84"/>
      <c r="C40" s="85"/>
      <c r="D40" s="85"/>
      <c r="E40" s="86"/>
      <c r="F40" s="84"/>
      <c r="G40" s="85"/>
      <c r="H40" s="85"/>
      <c r="I40" s="85"/>
      <c r="J40" s="85"/>
      <c r="K40" s="86"/>
      <c r="L40" s="84"/>
      <c r="M40" s="85"/>
      <c r="N40" s="87"/>
    </row>
    <row r="41" spans="1:14" ht="73.5" customHeight="1">
      <c r="A41" s="40"/>
      <c r="B41" s="74"/>
      <c r="C41" s="75"/>
      <c r="D41" s="75"/>
      <c r="E41" s="76"/>
      <c r="F41" s="74"/>
      <c r="G41" s="75"/>
      <c r="H41" s="75"/>
      <c r="I41" s="75"/>
      <c r="J41" s="75"/>
      <c r="K41" s="76"/>
      <c r="L41" s="74"/>
      <c r="M41" s="75"/>
      <c r="N41" s="79"/>
    </row>
    <row r="42" spans="1:14" ht="3.75" customHeight="1">
      <c r="A42" s="41"/>
      <c r="B42" s="88"/>
      <c r="C42" s="89"/>
      <c r="D42" s="89"/>
      <c r="E42" s="90"/>
      <c r="F42" s="88"/>
      <c r="G42" s="89"/>
      <c r="H42" s="89"/>
      <c r="I42" s="89"/>
      <c r="J42" s="89"/>
      <c r="K42" s="90"/>
      <c r="L42" s="88"/>
      <c r="M42" s="89"/>
      <c r="N42" s="91"/>
    </row>
    <row r="43" spans="1:14" ht="99.75" customHeight="1" thickBot="1">
      <c r="A43" s="42"/>
      <c r="B43" s="80"/>
      <c r="C43" s="81"/>
      <c r="D43" s="81"/>
      <c r="E43" s="82"/>
      <c r="F43" s="80"/>
      <c r="G43" s="81"/>
      <c r="H43" s="81"/>
      <c r="I43" s="81"/>
      <c r="J43" s="81"/>
      <c r="K43" s="82"/>
      <c r="L43" s="80"/>
      <c r="M43" s="81"/>
      <c r="N43" s="83"/>
    </row>
    <row r="45" spans="16:23" ht="13.5">
      <c r="P45" s="4" t="s">
        <v>53</v>
      </c>
      <c r="Q45" s="11"/>
      <c r="R45" s="11"/>
      <c r="S45" s="11"/>
      <c r="T45" s="11"/>
      <c r="U45" s="11"/>
      <c r="V45" s="11"/>
      <c r="W45" s="11"/>
    </row>
    <row r="47" spans="16:23" ht="149.25" customHeight="1">
      <c r="P47" s="70" t="s">
        <v>74</v>
      </c>
      <c r="Q47" s="70"/>
      <c r="R47" s="70"/>
      <c r="S47" s="70"/>
      <c r="T47" s="70"/>
      <c r="U47" s="70"/>
      <c r="V47" s="70"/>
      <c r="W47" s="70"/>
    </row>
  </sheetData>
  <sheetProtection selectLockedCells="1" selectUnlockedCells="1"/>
  <mergeCells count="77">
    <mergeCell ref="L1:N1"/>
    <mergeCell ref="P25:W25"/>
    <mergeCell ref="B2:N2"/>
    <mergeCell ref="C4:N4"/>
    <mergeCell ref="C5:N5"/>
    <mergeCell ref="C6:N6"/>
    <mergeCell ref="C10:N10"/>
    <mergeCell ref="A16:B16"/>
    <mergeCell ref="A12:B15"/>
    <mergeCell ref="A7:B10"/>
    <mergeCell ref="B25:E25"/>
    <mergeCell ref="L27:N27"/>
    <mergeCell ref="L25:N25"/>
    <mergeCell ref="B27:E30"/>
    <mergeCell ref="B23:E23"/>
    <mergeCell ref="F27:K27"/>
    <mergeCell ref="F23:K23"/>
    <mergeCell ref="B26:E26"/>
    <mergeCell ref="A4:B4"/>
    <mergeCell ref="A5:B5"/>
    <mergeCell ref="C8:N8"/>
    <mergeCell ref="C9:N9"/>
    <mergeCell ref="A6:B6"/>
    <mergeCell ref="L21:N21"/>
    <mergeCell ref="A17:B17"/>
    <mergeCell ref="A18:B18"/>
    <mergeCell ref="A19:B19"/>
    <mergeCell ref="F21:K21"/>
    <mergeCell ref="L23:N23"/>
    <mergeCell ref="L22:N22"/>
    <mergeCell ref="C7:N7"/>
    <mergeCell ref="F22:K22"/>
    <mergeCell ref="B21:E21"/>
    <mergeCell ref="B24:E24"/>
    <mergeCell ref="F24:K24"/>
    <mergeCell ref="L24:N24"/>
    <mergeCell ref="B22:E22"/>
    <mergeCell ref="F40:K40"/>
    <mergeCell ref="F25:K25"/>
    <mergeCell ref="F36:K36"/>
    <mergeCell ref="L36:N36"/>
    <mergeCell ref="F28:K28"/>
    <mergeCell ref="L29:N29"/>
    <mergeCell ref="F29:K29"/>
    <mergeCell ref="L35:N35"/>
    <mergeCell ref="F26:K26"/>
    <mergeCell ref="L26:N26"/>
    <mergeCell ref="F38:K38"/>
    <mergeCell ref="B34:E34"/>
    <mergeCell ref="F34:K34"/>
    <mergeCell ref="L34:N34"/>
    <mergeCell ref="L28:N28"/>
    <mergeCell ref="F30:K30"/>
    <mergeCell ref="L30:N30"/>
    <mergeCell ref="F35:K35"/>
    <mergeCell ref="L37:N37"/>
    <mergeCell ref="L31:N31"/>
    <mergeCell ref="L40:N40"/>
    <mergeCell ref="B42:E42"/>
    <mergeCell ref="F42:K42"/>
    <mergeCell ref="L42:N42"/>
    <mergeCell ref="F31:K31"/>
    <mergeCell ref="B32:N32"/>
    <mergeCell ref="F37:K37"/>
    <mergeCell ref="B41:E41"/>
    <mergeCell ref="F41:K41"/>
    <mergeCell ref="L41:N41"/>
    <mergeCell ref="P47:W47"/>
    <mergeCell ref="B35:E39"/>
    <mergeCell ref="A35:A39"/>
    <mergeCell ref="L38:N38"/>
    <mergeCell ref="F39:K39"/>
    <mergeCell ref="L39:N39"/>
    <mergeCell ref="B43:E43"/>
    <mergeCell ref="F43:K43"/>
    <mergeCell ref="L43:N43"/>
    <mergeCell ref="B40:E40"/>
  </mergeCells>
  <dataValidations count="32">
    <dataValidation type="list" allowBlank="1" showInputMessage="1" showErrorMessage="1" sqref="E12">
      <formula1>$Q$12</formula1>
    </dataValidation>
    <dataValidation type="list" allowBlank="1" showInputMessage="1" showErrorMessage="1" sqref="E13">
      <formula1>$Q$13</formula1>
    </dataValidation>
    <dataValidation type="list" allowBlank="1" showInputMessage="1" showErrorMessage="1" sqref="E14">
      <formula1>$Q$14</formula1>
    </dataValidation>
    <dataValidation type="list" allowBlank="1" showInputMessage="1" showErrorMessage="1" sqref="E15">
      <formula1>$Q$15</formula1>
    </dataValidation>
    <dataValidation type="list" allowBlank="1" showInputMessage="1" showErrorMessage="1" sqref="E16">
      <formula1>$Q$16</formula1>
    </dataValidation>
    <dataValidation type="list" allowBlank="1" showInputMessage="1" showErrorMessage="1" sqref="E17">
      <formula1>$Q$17</formula1>
    </dataValidation>
    <dataValidation type="list" allowBlank="1" showInputMessage="1" showErrorMessage="1" sqref="E18">
      <formula1>$Q$18</formula1>
    </dataValidation>
    <dataValidation type="list" allowBlank="1" showInputMessage="1" showErrorMessage="1" sqref="E19">
      <formula1>$Q$19</formula1>
    </dataValidation>
    <dataValidation type="list" allowBlank="1" showInputMessage="1" showErrorMessage="1" sqref="H12">
      <formula1>$S$12</formula1>
    </dataValidation>
    <dataValidation type="list" allowBlank="1" showInputMessage="1" showErrorMessage="1" sqref="H13">
      <formula1>$S$13</formula1>
    </dataValidation>
    <dataValidation type="list" allowBlank="1" showInputMessage="1" showErrorMessage="1" sqref="H14">
      <formula1>$S$14</formula1>
    </dataValidation>
    <dataValidation type="list" allowBlank="1" showInputMessage="1" showErrorMessage="1" sqref="H15">
      <formula1>$S$15</formula1>
    </dataValidation>
    <dataValidation type="list" allowBlank="1" showInputMessage="1" showErrorMessage="1" sqref="H16">
      <formula1>$S$16</formula1>
    </dataValidation>
    <dataValidation type="list" allowBlank="1" showInputMessage="1" showErrorMessage="1" sqref="H17">
      <formula1>$S$17</formula1>
    </dataValidation>
    <dataValidation type="list" allowBlank="1" showInputMessage="1" showErrorMessage="1" sqref="H18">
      <formula1>$S$18</formula1>
    </dataValidation>
    <dataValidation type="list" allowBlank="1" showInputMessage="1" showErrorMessage="1" sqref="K12">
      <formula1>$U$12</formula1>
    </dataValidation>
    <dataValidation type="list" allowBlank="1" showInputMessage="1" showErrorMessage="1" sqref="K13">
      <formula1>$U$13</formula1>
    </dataValidation>
    <dataValidation type="list" allowBlank="1" showInputMessage="1" showErrorMessage="1" sqref="K14">
      <formula1>$U$14</formula1>
    </dataValidation>
    <dataValidation type="list" allowBlank="1" showInputMessage="1" showErrorMessage="1" sqref="K15">
      <formula1>$U$15</formula1>
    </dataValidation>
    <dataValidation type="list" allowBlank="1" showInputMessage="1" showErrorMessage="1" sqref="K16">
      <formula1>$U$16</formula1>
    </dataValidation>
    <dataValidation type="list" allowBlank="1" showInputMessage="1" showErrorMessage="1" sqref="K17">
      <formula1>$U$17</formula1>
    </dataValidation>
    <dataValidation type="list" allowBlank="1" showInputMessage="1" showErrorMessage="1" sqref="K18">
      <formula1>$U$18</formula1>
    </dataValidation>
    <dataValidation type="list" allowBlank="1" showInputMessage="1" showErrorMessage="1" sqref="K19">
      <formula1>$U$19</formula1>
    </dataValidation>
    <dataValidation type="list" allowBlank="1" showInputMessage="1" showErrorMessage="1" sqref="N13">
      <formula1>$W$13</formula1>
    </dataValidation>
    <dataValidation type="list" allowBlank="1" showInputMessage="1" showErrorMessage="1" sqref="N14">
      <formula1>$W$14</formula1>
    </dataValidation>
    <dataValidation type="list" allowBlank="1" showInputMessage="1" showErrorMessage="1" sqref="N15">
      <formula1>$W$15</formula1>
    </dataValidation>
    <dataValidation type="list" allowBlank="1" showInputMessage="1" showErrorMessage="1" sqref="N17">
      <formula1>$W$17</formula1>
    </dataValidation>
    <dataValidation type="list" allowBlank="1" showInputMessage="1" showErrorMessage="1" sqref="N18">
      <formula1>$W$18</formula1>
    </dataValidation>
    <dataValidation type="list" allowBlank="1" showInputMessage="1" showErrorMessage="1" sqref="N16">
      <formula1>$W$16</formula1>
    </dataValidation>
    <dataValidation type="list" allowBlank="1" showInputMessage="1" showErrorMessage="1" sqref="N19">
      <formula1>$W$19</formula1>
    </dataValidation>
    <dataValidation type="list" allowBlank="1" showInputMessage="1" showErrorMessage="1" sqref="N12">
      <formula1>$W$12</formula1>
    </dataValidation>
    <dataValidation type="list" allowBlank="1" showInputMessage="1" showErrorMessage="1" sqref="H19">
      <formula1>$S$19</formula1>
    </dataValidation>
  </dataValidation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tsukune_7</dc:creator>
  <cp:keywords/>
  <dc:description/>
  <cp:lastModifiedBy>tsukune_7</cp:lastModifiedBy>
  <cp:lastPrinted>2012-06-14T10:08:11Z</cp:lastPrinted>
  <dcterms:created xsi:type="dcterms:W3CDTF">1997-01-08T22:48:59Z</dcterms:created>
  <dcterms:modified xsi:type="dcterms:W3CDTF">2012-11-15T21:53:42Z</dcterms:modified>
  <cp:category/>
  <cp:version/>
  <cp:contentType/>
  <cp:contentStatus/>
</cp:coreProperties>
</file>